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teh\Desktop\B2M\Проверено Мамой\"/>
    </mc:Choice>
  </mc:AlternateContent>
  <bookViews>
    <workbookView xWindow="0" yWindow="0" windowWidth="7485" windowHeight="243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E8" i="1" l="1"/>
  <c r="E5" i="1" l="1"/>
  <c r="E7" i="1"/>
  <c r="C16" i="1"/>
  <c r="F7" i="1"/>
  <c r="F5" i="1"/>
  <c r="F8" i="1"/>
  <c r="C13" i="1"/>
  <c r="C17" i="1" l="1"/>
  <c r="C15" i="1"/>
  <c r="F13" i="1"/>
</calcChain>
</file>

<file path=xl/sharedStrings.xml><?xml version="1.0" encoding="utf-8"?>
<sst xmlns="http://schemas.openxmlformats.org/spreadsheetml/2006/main" count="36" uniqueCount="34">
  <si>
    <t>Единицы измерения</t>
  </si>
  <si>
    <t>Дочитывания</t>
  </si>
  <si>
    <t>Уникальные посетители + время, проведенное на сайте, более 30 сек</t>
  </si>
  <si>
    <t>Просмотры и все действия с постом (лайки, шеры, комменты)</t>
  </si>
  <si>
    <t xml:space="preserve">Просмотры и все действия с постом (лайки, шеры, комменты) </t>
  </si>
  <si>
    <t>Данные статистики</t>
  </si>
  <si>
    <t xml:space="preserve">Открытая статистика </t>
  </si>
  <si>
    <t>Скрины из ЛК блогеров (+можно проверить по кол-ву лайков - открытая статистика)</t>
  </si>
  <si>
    <t>Скрины из ЛК (+можно проверить по кол-ву лайков - открытая статистика)</t>
  </si>
  <si>
    <t>Стоимость действия</t>
  </si>
  <si>
    <t>-</t>
  </si>
  <si>
    <t>Примеры</t>
  </si>
  <si>
    <t>https://n-e-n.ru/newplayground/</t>
  </si>
  <si>
    <t>https://zen.yandex.ru/media/olga_poputi/pro-kvartiru-mechty-i-kvartiru-mechty-5d9c3dde7cccba00af454e0b</t>
  </si>
  <si>
    <t>http://babybrain.nutriclub.ru</t>
  </si>
  <si>
    <t>https://mama.minipolis.ru/</t>
  </si>
  <si>
    <t>https://mamsila.ru/checked-by-mom/kakaya-ona--zhizn-v-minipolise</t>
  </si>
  <si>
    <t>https://zen.yandex.ru/media/katieflotskaya/posle-polugoda-v-amerike-ne-hochetsia-vozvrascatsia-5da730a205fd9800ae041f16</t>
  </si>
  <si>
    <t>https://www.instagram.com/p/B3MUxu_oYHz/</t>
  </si>
  <si>
    <t>https://www.instagram.com/p/B3XPYERiQ6R/</t>
  </si>
  <si>
    <t>Количество дочитываний и реакций - ПЛАН</t>
  </si>
  <si>
    <t>Скрины из ЯM</t>
  </si>
  <si>
    <t>Бонус</t>
  </si>
  <si>
    <t>Цена без налогов (НДС или 6% ИП на выбор)</t>
  </si>
  <si>
    <t>Итого с учетом продакшен</t>
  </si>
  <si>
    <t>Итого без учета продакшен</t>
  </si>
  <si>
    <t>Стоимость уникального пользователя</t>
  </si>
  <si>
    <t xml:space="preserve">Инструмент продвижения </t>
  </si>
  <si>
    <t>СПЕЦПРОЕКТ "ПРОВЕРЕНО МАМОЙ" - ПРИМЕРНОЕ РАСПРЕДЕЛЕНИЕ ПО ИНСТРУМЕНТАМ</t>
  </si>
  <si>
    <t>7 - 8 статей на Яндекс.Дзен</t>
  </si>
  <si>
    <t>9 - 10 публикаций блогеров Instagram</t>
  </si>
  <si>
    <t xml:space="preserve">3 - 4 статьи: 
Mamsila, 
Chips-Journal, 
N-E-N  </t>
  </si>
  <si>
    <t>В2М_ОСНОВНЫЕ РАБОТЫ:
1. Создание центральной идеи и гайдлайна для единого оформления спецпроекта (палитра, шрифты, оформление фото, коллажи, иллюстрации и пр.) + рубрикатора. 
2. Подбор площадок для размещения (блогеров и каналы)и замены (при необходимости)
3. Выезд представителей редакции на локацию/в офис/на производство
4. Разработка авторского материала, который затем пойдет в размещение на порталах и у блогеров
В2М_ДОПОЛНИТЕЛЬНЫЕ РАБОТЫ: 
1. Создание HUB-а на системе B2M_Web_Solutiоns (шоу-рум - www.b2m-ws.ru)
2. Переработка материалов таким образом, чтобы они считывались поисковиками как уникальные
3. Верстка материалов под требования поисковых систем Yandex и Google, выгрузка на HUB
4. Работа дизайнера (каждый выход сопровождается макетом) - создание макета и/или авторский надзор за соблюдением визуального гайдлана кампании
5. Эккаунтинг всего проекта, отчетность, полные авторские права на весь контент + соглашения об их передаче. 
6. Выкуп фотоизображений (если необходимо). 
7. Сбор семантики до начала проекта, ТЗ для авторов</t>
  </si>
  <si>
    <t>12 промо-постов в социальных сетях Chips-Journal и N-E-N (FB, VK)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</si>
</sst>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Circe Extra Light"/>
    </font>
    <font>
      <sz val="12"/>
      <color theme="1"/>
      <name val="Circe Extra Light"/>
    </font>
    <font>
      <b/>
      <sz val="18"/>
      <color theme="1"/>
      <name val="Calibri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26"/>
      <color theme="1"/>
      <name val="Calibri"/>
      <scheme val="minor"/>
    </font>
    <font>
      <b/>
      <sz val="36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 readingOrder="1"/>
    </xf>
    <xf numFmtId="3" fontId="5" fillId="4" borderId="1" xfId="0" applyNumberFormat="1" applyFont="1" applyFill="1" applyBorder="1" applyAlignment="1">
      <alignment horizontal="center" vertical="center" wrapText="1" readingOrder="1"/>
    </xf>
    <xf numFmtId="164" fontId="5" fillId="4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3" fontId="6" fillId="2" borderId="1" xfId="0" applyNumberFormat="1" applyFont="1" applyFill="1" applyBorder="1" applyAlignment="1">
      <alignment horizontal="center" vertical="center" wrapText="1" readingOrder="1"/>
    </xf>
    <xf numFmtId="3" fontId="8" fillId="2" borderId="1" xfId="1" applyNumberFormat="1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3" fontId="6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1" applyFont="1" applyFill="1" applyBorder="1" applyAlignment="1">
      <alignment horizontal="center" vertical="center" wrapText="1" readingOrder="1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 wrapText="1" readingOrder="1"/>
    </xf>
    <xf numFmtId="0" fontId="6" fillId="0" borderId="1" xfId="0" applyFont="1" applyFill="1" applyBorder="1" applyAlignment="1">
      <alignment vertical="center" wrapText="1" readingOrder="1"/>
    </xf>
    <xf numFmtId="0" fontId="5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 wrapText="1"/>
    </xf>
    <xf numFmtId="3" fontId="8" fillId="2" borderId="1" xfId="1" applyNumberFormat="1" applyFont="1" applyFill="1" applyBorder="1" applyAlignment="1">
      <alignment horizontal="center" vertical="center" wrapText="1" readingOrder="1"/>
    </xf>
    <xf numFmtId="3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5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vertical="center" wrapText="1" readingOrder="1"/>
    </xf>
    <xf numFmtId="3" fontId="5" fillId="4" borderId="1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left" vertical="center" wrapText="1" readingOrder="1"/>
    </xf>
    <xf numFmtId="0" fontId="9" fillId="3" borderId="12" xfId="0" applyFont="1" applyFill="1" applyBorder="1" applyAlignment="1">
      <alignment horizontal="left" vertical="center" wrapText="1" readingOrder="1"/>
    </xf>
    <xf numFmtId="0" fontId="9" fillId="3" borderId="13" xfId="0" applyFont="1" applyFill="1" applyBorder="1" applyAlignment="1">
      <alignment horizontal="left" vertical="center" wrapText="1" readingOrder="1"/>
    </xf>
    <xf numFmtId="0" fontId="7" fillId="3" borderId="2" xfId="0" applyFont="1" applyFill="1" applyBorder="1" applyAlignment="1">
      <alignment horizontal="center" vertical="center" wrapText="1" readingOrder="1"/>
    </xf>
    <xf numFmtId="0" fontId="7" fillId="3" borderId="4" xfId="0" applyFont="1" applyFill="1" applyBorder="1" applyAlignment="1">
      <alignment horizontal="center" vertical="center" wrapText="1" readingOrder="1"/>
    </xf>
    <xf numFmtId="0" fontId="7" fillId="3" borderId="3" xfId="0" applyFont="1" applyFill="1" applyBorder="1" applyAlignment="1">
      <alignment horizontal="center" vertical="center" wrapText="1" readingOrder="1"/>
    </xf>
    <xf numFmtId="0" fontId="7" fillId="3" borderId="5" xfId="0" applyFont="1" applyFill="1" applyBorder="1" applyAlignment="1">
      <alignment horizontal="center" vertical="center" wrapText="1" readingOrder="1"/>
    </xf>
    <xf numFmtId="0" fontId="7" fillId="3" borderId="6" xfId="0" applyFont="1" applyFill="1" applyBorder="1" applyAlignment="1">
      <alignment horizontal="center" vertical="center" wrapText="1" readingOrder="1"/>
    </xf>
    <xf numFmtId="0" fontId="7" fillId="3" borderId="7" xfId="0" applyFont="1" applyFill="1" applyBorder="1" applyAlignment="1">
      <alignment horizontal="center" vertical="center" wrapText="1" readingOrder="1"/>
    </xf>
    <xf numFmtId="0" fontId="7" fillId="3" borderId="8" xfId="0" applyFont="1" applyFill="1" applyBorder="1" applyAlignment="1">
      <alignment horizontal="center" vertical="center" wrapText="1" readingOrder="1"/>
    </xf>
    <xf numFmtId="0" fontId="7" fillId="3" borderId="9" xfId="0" applyFont="1" applyFill="1" applyBorder="1" applyAlignment="1">
      <alignment horizontal="center" vertical="center" wrapText="1" readingOrder="1"/>
    </xf>
    <xf numFmtId="0" fontId="7" fillId="3" borderId="10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vertical="center" wrapText="1" readingOrder="1"/>
    </xf>
    <xf numFmtId="0" fontId="7" fillId="3" borderId="1" xfId="0" applyFont="1" applyFill="1" applyBorder="1" applyAlignment="1">
      <alignment horizontal="center" vertical="center" wrapText="1" readingOrder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babybrain.nutriclub.ru/" TargetMode="External"/><Relationship Id="rId7" Type="http://schemas.openxmlformats.org/officeDocument/2006/relationships/hyperlink" Target="https://www.instagram.com/p/B3XPYERiQ6R/" TargetMode="External"/><Relationship Id="rId2" Type="http://schemas.openxmlformats.org/officeDocument/2006/relationships/hyperlink" Target="https://zen.yandex.ru/media/olga_poputi/pro-kvartiru-mechty-i-kvartiru-mechty-5d9c3dde7cccba00af454e0b" TargetMode="External"/><Relationship Id="rId1" Type="http://schemas.openxmlformats.org/officeDocument/2006/relationships/hyperlink" Target="https://n-e-n.ru/newplayground/" TargetMode="External"/><Relationship Id="rId6" Type="http://schemas.openxmlformats.org/officeDocument/2006/relationships/hyperlink" Target="https://www.instagram.com/p/B3MUxu_oYHz/" TargetMode="External"/><Relationship Id="rId5" Type="http://schemas.openxmlformats.org/officeDocument/2006/relationships/hyperlink" Target="https://mamsila.ru/checked-by-mom/kakaya-ona--zhizn-v-minipolise" TargetMode="External"/><Relationship Id="rId4" Type="http://schemas.openxmlformats.org/officeDocument/2006/relationships/hyperlink" Target="https://mama.minipolis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topLeftCell="A7" zoomScale="70" zoomScaleNormal="70" zoomScalePageLayoutView="70" workbookViewId="0">
      <selection activeCell="E12" sqref="E12"/>
    </sheetView>
  </sheetViews>
  <sheetFormatPr defaultColWidth="8.796875" defaultRowHeight="18.75" x14ac:dyDescent="0.45"/>
  <cols>
    <col min="1" max="1" width="124.1328125" style="12" customWidth="1"/>
    <col min="2" max="2" width="44.6640625" style="12" customWidth="1"/>
    <col min="3" max="3" width="17.796875" style="12" customWidth="1"/>
    <col min="4" max="4" width="29.796875" style="12" customWidth="1"/>
    <col min="5" max="5" width="21.33203125" style="12" customWidth="1"/>
    <col min="6" max="6" width="12.46484375" style="12" customWidth="1"/>
    <col min="7" max="8" width="29.796875" style="15" customWidth="1"/>
    <col min="9" max="16384" width="8.796875" style="12"/>
  </cols>
  <sheetData>
    <row r="1" spans="1:8" ht="65" customHeight="1" x14ac:dyDescent="0.45">
      <c r="A1" s="27" t="s">
        <v>28</v>
      </c>
      <c r="B1" s="28"/>
      <c r="C1" s="28"/>
      <c r="D1" s="28"/>
      <c r="E1" s="28"/>
      <c r="F1" s="28"/>
      <c r="G1" s="28"/>
      <c r="H1" s="29"/>
    </row>
    <row r="2" spans="1:8" ht="19.05" customHeight="1" x14ac:dyDescent="0.45">
      <c r="A2" s="39" t="s">
        <v>27</v>
      </c>
      <c r="B2" s="40" t="s">
        <v>0</v>
      </c>
      <c r="C2" s="30" t="s">
        <v>20</v>
      </c>
      <c r="D2" s="40" t="s">
        <v>5</v>
      </c>
      <c r="E2" s="30" t="s">
        <v>23</v>
      </c>
      <c r="F2" s="30" t="s">
        <v>9</v>
      </c>
      <c r="G2" s="33" t="s">
        <v>11</v>
      </c>
      <c r="H2" s="34"/>
    </row>
    <row r="3" spans="1:8" s="13" customFormat="1" ht="19.05" customHeight="1" x14ac:dyDescent="0.45">
      <c r="A3" s="39"/>
      <c r="B3" s="40"/>
      <c r="C3" s="31"/>
      <c r="D3" s="40"/>
      <c r="E3" s="31"/>
      <c r="F3" s="31"/>
      <c r="G3" s="35"/>
      <c r="H3" s="36"/>
    </row>
    <row r="4" spans="1:8" s="13" customFormat="1" ht="42" customHeight="1" x14ac:dyDescent="0.45">
      <c r="A4" s="39"/>
      <c r="B4" s="40"/>
      <c r="C4" s="32"/>
      <c r="D4" s="40"/>
      <c r="E4" s="32"/>
      <c r="F4" s="32"/>
      <c r="G4" s="37"/>
      <c r="H4" s="38"/>
    </row>
    <row r="5" spans="1:8" s="13" customFormat="1" ht="43.05" customHeight="1" x14ac:dyDescent="0.45">
      <c r="A5" s="24" t="s">
        <v>31</v>
      </c>
      <c r="B5" s="22" t="s">
        <v>2</v>
      </c>
      <c r="C5" s="21">
        <v>21000</v>
      </c>
      <c r="D5" s="21" t="s">
        <v>21</v>
      </c>
      <c r="E5" s="21">
        <f>140000*3</f>
        <v>420000</v>
      </c>
      <c r="F5" s="21">
        <f>(E5+C10)/C5</f>
        <v>20.019047619047619</v>
      </c>
      <c r="G5" s="20" t="s">
        <v>12</v>
      </c>
      <c r="H5" s="20" t="s">
        <v>16</v>
      </c>
    </row>
    <row r="6" spans="1:8" s="13" customFormat="1" ht="64.05" customHeight="1" x14ac:dyDescent="0.45">
      <c r="A6" s="24"/>
      <c r="B6" s="22"/>
      <c r="C6" s="21"/>
      <c r="D6" s="21"/>
      <c r="E6" s="21"/>
      <c r="F6" s="21"/>
      <c r="G6" s="21"/>
      <c r="H6" s="21"/>
    </row>
    <row r="7" spans="1:8" s="13" customFormat="1" ht="124.05" customHeight="1" x14ac:dyDescent="0.45">
      <c r="A7" s="16" t="s">
        <v>29</v>
      </c>
      <c r="B7" s="6" t="s">
        <v>1</v>
      </c>
      <c r="C7" s="7">
        <v>60000</v>
      </c>
      <c r="D7" s="7" t="s">
        <v>6</v>
      </c>
      <c r="E7" s="7">
        <f>85000*8</f>
        <v>680000</v>
      </c>
      <c r="F7" s="7">
        <f>E7/C7</f>
        <v>11.333333333333334</v>
      </c>
      <c r="G7" s="8" t="s">
        <v>13</v>
      </c>
      <c r="H7" s="8" t="s">
        <v>17</v>
      </c>
    </row>
    <row r="8" spans="1:8" s="13" customFormat="1" ht="43.05" customHeight="1" x14ac:dyDescent="0.45">
      <c r="A8" s="24" t="s">
        <v>30</v>
      </c>
      <c r="B8" s="22" t="s">
        <v>3</v>
      </c>
      <c r="C8" s="21">
        <v>6000</v>
      </c>
      <c r="D8" s="21" t="s">
        <v>7</v>
      </c>
      <c r="E8" s="21">
        <f>35000*10</f>
        <v>350000</v>
      </c>
      <c r="F8" s="21">
        <f>E8/C8</f>
        <v>58.333333333333336</v>
      </c>
      <c r="G8" s="20" t="s">
        <v>18</v>
      </c>
      <c r="H8" s="20" t="s">
        <v>19</v>
      </c>
    </row>
    <row r="9" spans="1:8" s="13" customFormat="1" ht="43.05" customHeight="1" x14ac:dyDescent="0.45">
      <c r="A9" s="24"/>
      <c r="B9" s="22"/>
      <c r="C9" s="21"/>
      <c r="D9" s="21"/>
      <c r="E9" s="21"/>
      <c r="F9" s="21"/>
      <c r="G9" s="21"/>
      <c r="H9" s="21"/>
    </row>
    <row r="10" spans="1:8" s="13" customFormat="1" ht="43.05" customHeight="1" x14ac:dyDescent="0.45">
      <c r="A10" s="24" t="s">
        <v>33</v>
      </c>
      <c r="B10" s="22" t="s">
        <v>4</v>
      </c>
      <c r="C10" s="22">
        <v>400</v>
      </c>
      <c r="D10" s="21" t="s">
        <v>8</v>
      </c>
      <c r="E10" s="23" t="s">
        <v>22</v>
      </c>
      <c r="F10" s="22" t="s">
        <v>10</v>
      </c>
      <c r="G10" s="22" t="s">
        <v>10</v>
      </c>
      <c r="H10" s="22" t="s">
        <v>10</v>
      </c>
    </row>
    <row r="11" spans="1:8" s="13" customFormat="1" ht="43.05" customHeight="1" x14ac:dyDescent="0.45">
      <c r="A11" s="24"/>
      <c r="B11" s="22"/>
      <c r="C11" s="22"/>
      <c r="D11" s="21"/>
      <c r="E11" s="23"/>
      <c r="F11" s="22"/>
      <c r="G11" s="22"/>
      <c r="H11" s="22"/>
    </row>
    <row r="12" spans="1:8" s="13" customFormat="1" ht="351" customHeight="1" x14ac:dyDescent="0.45">
      <c r="A12" s="17" t="s">
        <v>32</v>
      </c>
      <c r="B12" s="9"/>
      <c r="C12" s="9"/>
      <c r="D12" s="10"/>
      <c r="E12" s="10">
        <v>550000</v>
      </c>
      <c r="F12" s="9"/>
      <c r="G12" s="11" t="s">
        <v>14</v>
      </c>
      <c r="H12" s="11" t="s">
        <v>15</v>
      </c>
    </row>
    <row r="13" spans="1:8" ht="41" customHeight="1" x14ac:dyDescent="0.45">
      <c r="A13" s="1"/>
      <c r="B13" s="2"/>
      <c r="C13" s="4">
        <f>SUM(C5:C11)</f>
        <v>87400</v>
      </c>
      <c r="D13" s="3"/>
      <c r="E13" s="5">
        <f>SUM(E5:E12)</f>
        <v>2000000</v>
      </c>
      <c r="F13" s="3">
        <f>E13/C13</f>
        <v>22.883295194508008</v>
      </c>
      <c r="G13" s="3"/>
      <c r="H13" s="3"/>
    </row>
    <row r="14" spans="1:8" x14ac:dyDescent="0.45">
      <c r="G14" s="14"/>
      <c r="H14" s="14"/>
    </row>
    <row r="15" spans="1:8" ht="23.25" x14ac:dyDescent="0.45">
      <c r="B15" s="18" t="s">
        <v>24</v>
      </c>
      <c r="C15" s="25">
        <f>E13</f>
        <v>2000000</v>
      </c>
      <c r="D15" s="25"/>
    </row>
    <row r="16" spans="1:8" ht="23.25" x14ac:dyDescent="0.45">
      <c r="B16" s="18" t="s">
        <v>25</v>
      </c>
      <c r="C16" s="25">
        <f>E13-E12</f>
        <v>1450000</v>
      </c>
      <c r="D16" s="25"/>
    </row>
    <row r="17" spans="2:4" ht="138.4" x14ac:dyDescent="0.45">
      <c r="B17" s="19" t="s">
        <v>26</v>
      </c>
      <c r="C17" s="26">
        <f>C16/C13</f>
        <v>16.590389016018307</v>
      </c>
      <c r="D17" s="26"/>
    </row>
  </sheetData>
  <mergeCells count="35">
    <mergeCell ref="C15:D15"/>
    <mergeCell ref="C16:D16"/>
    <mergeCell ref="C17:D17"/>
    <mergeCell ref="A1:H1"/>
    <mergeCell ref="E2:E4"/>
    <mergeCell ref="F2:F4"/>
    <mergeCell ref="G2:H4"/>
    <mergeCell ref="C2:C4"/>
    <mergeCell ref="A2:A4"/>
    <mergeCell ref="B2:B4"/>
    <mergeCell ref="D2:D4"/>
    <mergeCell ref="F10:F11"/>
    <mergeCell ref="A10:A11"/>
    <mergeCell ref="C10:C11"/>
    <mergeCell ref="D10:D11"/>
    <mergeCell ref="B8:B9"/>
    <mergeCell ref="E10:E11"/>
    <mergeCell ref="B10:B11"/>
    <mergeCell ref="F5:F6"/>
    <mergeCell ref="A8:A9"/>
    <mergeCell ref="C8:C9"/>
    <mergeCell ref="D8:D9"/>
    <mergeCell ref="E8:E9"/>
    <mergeCell ref="F8:F9"/>
    <mergeCell ref="E5:E6"/>
    <mergeCell ref="B5:B6"/>
    <mergeCell ref="A5:A6"/>
    <mergeCell ref="C5:C6"/>
    <mergeCell ref="D5:D6"/>
    <mergeCell ref="G5:G6"/>
    <mergeCell ref="G8:G9"/>
    <mergeCell ref="G10:G11"/>
    <mergeCell ref="H5:H6"/>
    <mergeCell ref="H8:H9"/>
    <mergeCell ref="H10:H11"/>
  </mergeCells>
  <hyperlinks>
    <hyperlink ref="G5" r:id="rId1"/>
    <hyperlink ref="G7" r:id="rId2"/>
    <hyperlink ref="G12" r:id="rId3"/>
    <hyperlink ref="H12" r:id="rId4"/>
    <hyperlink ref="H5" r:id="rId5"/>
    <hyperlink ref="G8" r:id="rId6"/>
    <hyperlink ref="H8" r:id="rId7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unteh</dc:creator>
  <cp:lastModifiedBy>unteh</cp:lastModifiedBy>
  <dcterms:created xsi:type="dcterms:W3CDTF">2019-11-26T13:06:06Z</dcterms:created>
  <dcterms:modified xsi:type="dcterms:W3CDTF">2020-03-12T05:30:19Z</dcterms:modified>
</cp:coreProperties>
</file>